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\\IBMSRV2K3\Rentas\Plus valía autoliquidaciones\"/>
    </mc:Choice>
  </mc:AlternateContent>
  <xr:revisionPtr revIDLastSave="0" documentId="13_ncr:1_{15D3271B-BD0B-4BEE-AD98-E3EF2F17F0A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6" i="1" l="1"/>
  <c r="B18" i="1"/>
  <c r="B23" i="1"/>
  <c r="B24" i="1" s="1"/>
  <c r="B20" i="1"/>
  <c r="B21" i="1" s="1"/>
  <c r="B26" i="1" l="1"/>
  <c r="B27" i="1" s="1"/>
</calcChain>
</file>

<file path=xl/sharedStrings.xml><?xml version="1.0" encoding="utf-8"?>
<sst xmlns="http://schemas.openxmlformats.org/spreadsheetml/2006/main" count="73" uniqueCount="72">
  <si>
    <t>HERRAMIENTA PARA EL CALCULO DE CUOTA DE PLUS VALÍA</t>
  </si>
  <si>
    <t>Fecha de adquisición</t>
  </si>
  <si>
    <t>Fecha de tranmisión</t>
  </si>
  <si>
    <t>Valor catastral</t>
  </si>
  <si>
    <t>Valor del suelo</t>
  </si>
  <si>
    <t>Porcentaje transmitido</t>
  </si>
  <si>
    <t>Coeficiente de incremento anual</t>
  </si>
  <si>
    <t>Incremento de valor</t>
  </si>
  <si>
    <t>Incremento de valor porcentaje transmitido</t>
  </si>
  <si>
    <t>Base imponible método real</t>
  </si>
  <si>
    <t>Cuota tributaria método objetivo</t>
  </si>
  <si>
    <t>Base imponible método objetivo</t>
  </si>
  <si>
    <t>Cuota tributaria método real</t>
  </si>
  <si>
    <t>Periodo de generación</t>
  </si>
  <si>
    <t>Coeficientes de incremento</t>
  </si>
  <si>
    <t>Inferior a un mes</t>
  </si>
  <si>
    <t>No sujeto</t>
  </si>
  <si>
    <t>1 mes</t>
  </si>
  <si>
    <t>2 meses</t>
  </si>
  <si>
    <t>3 meses</t>
  </si>
  <si>
    <t>4 meses</t>
  </si>
  <si>
    <t>5 meses</t>
  </si>
  <si>
    <t>6 meses</t>
  </si>
  <si>
    <t>7 meses</t>
  </si>
  <si>
    <t>8 meses</t>
  </si>
  <si>
    <t>9 meses</t>
  </si>
  <si>
    <t>10 meses</t>
  </si>
  <si>
    <t>11 meses</t>
  </si>
  <si>
    <t>1 año</t>
  </si>
  <si>
    <t>2 años</t>
  </si>
  <si>
    <t>3 años</t>
  </si>
  <si>
    <t>4 años</t>
  </si>
  <si>
    <t>5 años</t>
  </si>
  <si>
    <t>6 años</t>
  </si>
  <si>
    <t>7 años</t>
  </si>
  <si>
    <t>8 años</t>
  </si>
  <si>
    <t>9 años</t>
  </si>
  <si>
    <t>10 años</t>
  </si>
  <si>
    <t>11 años</t>
  </si>
  <si>
    <t>12 años</t>
  </si>
  <si>
    <t>13 años</t>
  </si>
  <si>
    <t>14 años</t>
  </si>
  <si>
    <t>15 años</t>
  </si>
  <si>
    <t>16 años</t>
  </si>
  <si>
    <t>17 años</t>
  </si>
  <si>
    <t>18 años</t>
  </si>
  <si>
    <t>19 años</t>
  </si>
  <si>
    <t>Igual o superior a 20 años</t>
  </si>
  <si>
    <t>Precio de adquisición</t>
  </si>
  <si>
    <t>Porcentaje del valor del suelo sobre valor catastral</t>
  </si>
  <si>
    <t>Tipo de gravamen</t>
  </si>
  <si>
    <t>(LOS RESULTADOS DE ESTA HERRAMIENTO NO TIENEN NINGÚN VALOR ANTE LA ADMINISTRACIÓN, UNICAMENTE LOS CONSIGNADOS EN LA AUTOLIQUIDACIÓN FIRMADA)</t>
  </si>
  <si>
    <t>Precio de transmisión/adjudicación o valor comprobado</t>
  </si>
  <si>
    <t>(En la columna "D" se indican las casillas del modelo de autoliquidación al que deben ser trasladados los datos de las casillas de la columna "B")</t>
  </si>
  <si>
    <t>(Rellene unicamente las casillas de la columna "B", de "B6" a "B14")</t>
  </si>
  <si>
    <t>B6 = 1</t>
  </si>
  <si>
    <t>B7 = 2</t>
  </si>
  <si>
    <t>B8 = 7</t>
  </si>
  <si>
    <t>B9 = 8</t>
  </si>
  <si>
    <t>B10 = 10</t>
  </si>
  <si>
    <t>B11 = 4</t>
  </si>
  <si>
    <t>B12 = 5 ó 9</t>
  </si>
  <si>
    <t>B13 = 12</t>
  </si>
  <si>
    <t>B14 = 14</t>
  </si>
  <si>
    <t>B16 = 3</t>
  </si>
  <si>
    <t>B18 = 11</t>
  </si>
  <si>
    <t>B23 = 13</t>
  </si>
  <si>
    <t>B24 = 15</t>
  </si>
  <si>
    <t>B26 = 20</t>
  </si>
  <si>
    <t>B27 = 21</t>
  </si>
  <si>
    <t>Años transcurridos (Si es igual a "0" indique meses)</t>
  </si>
  <si>
    <t>B20 = 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</si>
</sst>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FF66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CCCC"/>
        <bgColor indexed="64"/>
      </patternFill>
    </fill>
  </fills>
  <borders count="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0" fillId="0" borderId="2" xfId="0" applyBorder="1"/>
    <xf numFmtId="4" fontId="0" fillId="0" borderId="2" xfId="0" applyNumberFormat="1" applyBorder="1"/>
    <xf numFmtId="0" fontId="0" fillId="2" borderId="2" xfId="0" applyFill="1" applyBorder="1"/>
    <xf numFmtId="0" fontId="0" fillId="3" borderId="2" xfId="0" applyFill="1" applyBorder="1"/>
    <xf numFmtId="0" fontId="0" fillId="4" borderId="2" xfId="0" applyFill="1" applyBorder="1"/>
    <xf numFmtId="4" fontId="0" fillId="4" borderId="2" xfId="0" applyNumberFormat="1" applyFill="1" applyBorder="1"/>
    <xf numFmtId="0" fontId="3" fillId="0" borderId="0" xfId="0" applyFont="1"/>
    <xf numFmtId="14" fontId="0" fillId="0" borderId="2" xfId="0" applyNumberFormat="1" applyBorder="1" applyProtection="1">
      <protection locked="0"/>
    </xf>
    <xf numFmtId="4" fontId="0" fillId="0" borderId="2" xfId="0" applyNumberFormat="1" applyBorder="1" applyProtection="1">
      <protection locked="0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right"/>
    </xf>
    <xf numFmtId="14" fontId="0" fillId="0" borderId="0" xfId="0" applyNumberFormat="1" applyFill="1" applyBorder="1" applyProtection="1">
      <protection locked="0"/>
    </xf>
    <xf numFmtId="4" fontId="0" fillId="0" borderId="0" xfId="0" applyNumberFormat="1" applyFill="1" applyBorder="1" applyProtection="1">
      <protection locked="0"/>
    </xf>
    <xf numFmtId="0" fontId="0" fillId="0" borderId="0" xfId="0" applyFill="1" applyBorder="1"/>
    <xf numFmtId="4" fontId="0" fillId="0" borderId="0" xfId="0" applyNumberFormat="1" applyFill="1" applyBorder="1"/>
    <xf numFmtId="0" fontId="0" fillId="0" borderId="0" xfId="0" applyFill="1"/>
    <xf numFmtId="0" fontId="1" fillId="0" borderId="0" xfId="0" applyFont="1" applyFill="1" applyBorder="1" applyAlignment="1">
      <alignment horizontal="center"/>
    </xf>
    <xf numFmtId="0" fontId="0" fillId="0" borderId="2" xfId="0" applyNumberFormat="1" applyFill="1" applyBorder="1" applyAlignment="1" applyProtection="1">
      <alignment horizontal="center"/>
      <protection locked="0"/>
    </xf>
    <xf numFmtId="0" fontId="0" fillId="0" borderId="2" xfId="0" applyNumberForma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CC"/>
      <color rgb="FFCCECFF"/>
      <color rgb="FF99CC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7"/>
  <sheetViews>
    <sheetView tabSelected="1" zoomScale="90" zoomScaleNormal="90" workbookViewId="0">
      <selection activeCell="B6" sqref="B6:B14"/>
    </sheetView>
  </sheetViews>
  <sheetFormatPr baseColWidth="10" defaultColWidth="9.140625" defaultRowHeight="15" x14ac:dyDescent="0.25"/>
  <cols>
    <col min="1" max="1" width="52" customWidth="1"/>
    <col min="2" max="2" width="15.5703125" customWidth="1"/>
    <col min="3" max="3" width="5" customWidth="1"/>
    <col min="4" max="4" width="11.5703125" bestFit="1" customWidth="1"/>
    <col min="5" max="5" width="5" customWidth="1"/>
    <col min="7" max="7" width="25.140625" bestFit="1" customWidth="1"/>
    <col min="8" max="8" width="25.85546875" bestFit="1" customWidth="1"/>
    <col min="9" max="9" width="19.140625" customWidth="1"/>
  </cols>
  <sheetData>
    <row r="1" spans="1:9" x14ac:dyDescent="0.25">
      <c r="A1" s="28" t="s">
        <v>0</v>
      </c>
      <c r="B1" s="28"/>
      <c r="C1" s="16"/>
      <c r="D1" s="16"/>
      <c r="E1" s="16"/>
    </row>
    <row r="2" spans="1:9" x14ac:dyDescent="0.25">
      <c r="A2" s="29" t="s">
        <v>54</v>
      </c>
      <c r="B2" s="29"/>
      <c r="C2" s="17"/>
      <c r="D2" s="17"/>
      <c r="E2" s="17"/>
    </row>
    <row r="3" spans="1:9" x14ac:dyDescent="0.25">
      <c r="A3" t="s">
        <v>53</v>
      </c>
    </row>
    <row r="4" spans="1:9" x14ac:dyDescent="0.25">
      <c r="A4" s="13" t="s">
        <v>51</v>
      </c>
    </row>
    <row r="5" spans="1:9" ht="15.75" thickBot="1" x14ac:dyDescent="0.3">
      <c r="A5" s="31"/>
      <c r="B5" s="31"/>
      <c r="C5" s="17"/>
      <c r="D5" s="17"/>
      <c r="E5" s="17"/>
    </row>
    <row r="6" spans="1:9" ht="15.75" thickBot="1" x14ac:dyDescent="0.3">
      <c r="A6" s="9" t="s">
        <v>1</v>
      </c>
      <c r="B6" s="14"/>
      <c r="C6" s="20"/>
      <c r="D6" s="26" t="s">
        <v>55</v>
      </c>
      <c r="E6" s="20"/>
      <c r="G6" s="1" t="s">
        <v>13</v>
      </c>
      <c r="H6" s="1" t="s">
        <v>14</v>
      </c>
      <c r="I6" s="1" t="s">
        <v>50</v>
      </c>
    </row>
    <row r="7" spans="1:9" ht="15.75" thickBot="1" x14ac:dyDescent="0.3">
      <c r="A7" s="9" t="s">
        <v>2</v>
      </c>
      <c r="B7" s="14"/>
      <c r="C7" s="20"/>
      <c r="D7" s="26" t="s">
        <v>56</v>
      </c>
      <c r="E7" s="20"/>
      <c r="G7" s="2" t="s">
        <v>15</v>
      </c>
      <c r="H7" s="2" t="s">
        <v>16</v>
      </c>
      <c r="I7" s="3"/>
    </row>
    <row r="8" spans="1:9" ht="15.75" thickBot="1" x14ac:dyDescent="0.3">
      <c r="A8" s="9" t="s">
        <v>3</v>
      </c>
      <c r="B8" s="15"/>
      <c r="C8" s="21"/>
      <c r="D8" s="26" t="s">
        <v>57</v>
      </c>
      <c r="E8" s="21"/>
      <c r="G8" s="4" t="s">
        <v>17</v>
      </c>
      <c r="H8" s="5">
        <v>0.01</v>
      </c>
      <c r="I8" s="6">
        <v>0.25</v>
      </c>
    </row>
    <row r="9" spans="1:9" ht="15.75" thickBot="1" x14ac:dyDescent="0.3">
      <c r="A9" s="9" t="s">
        <v>4</v>
      </c>
      <c r="B9" s="15"/>
      <c r="C9" s="21"/>
      <c r="D9" s="26" t="s">
        <v>58</v>
      </c>
      <c r="E9" s="21"/>
      <c r="G9" s="4" t="s">
        <v>18</v>
      </c>
      <c r="H9" s="5">
        <v>0.02</v>
      </c>
      <c r="I9" s="6">
        <v>0.25</v>
      </c>
    </row>
    <row r="10" spans="1:9" ht="15.75" thickBot="1" x14ac:dyDescent="0.3">
      <c r="A10" s="9" t="s">
        <v>5</v>
      </c>
      <c r="B10" s="15"/>
      <c r="C10" s="21"/>
      <c r="D10" s="26" t="s">
        <v>59</v>
      </c>
      <c r="E10" s="21"/>
      <c r="G10" s="4" t="s">
        <v>19</v>
      </c>
      <c r="H10" s="5">
        <v>0.03</v>
      </c>
      <c r="I10" s="6">
        <v>0.25</v>
      </c>
    </row>
    <row r="11" spans="1:9" ht="15.75" thickBot="1" x14ac:dyDescent="0.3">
      <c r="A11" s="9" t="s">
        <v>48</v>
      </c>
      <c r="B11" s="15"/>
      <c r="C11" s="21"/>
      <c r="D11" s="26" t="s">
        <v>60</v>
      </c>
      <c r="E11" s="21"/>
      <c r="G11" s="4" t="s">
        <v>20</v>
      </c>
      <c r="H11" s="5">
        <v>0.04</v>
      </c>
      <c r="I11" s="6">
        <v>0.25</v>
      </c>
    </row>
    <row r="12" spans="1:9" ht="15.75" thickBot="1" x14ac:dyDescent="0.3">
      <c r="A12" s="9" t="s">
        <v>52</v>
      </c>
      <c r="B12" s="15"/>
      <c r="C12" s="21"/>
      <c r="D12" s="26" t="s">
        <v>61</v>
      </c>
      <c r="E12" s="21"/>
      <c r="G12" s="4" t="s">
        <v>21</v>
      </c>
      <c r="H12" s="5">
        <v>0.05</v>
      </c>
      <c r="I12" s="6">
        <v>0.25</v>
      </c>
    </row>
    <row r="13" spans="1:9" ht="15.75" thickBot="1" x14ac:dyDescent="0.3">
      <c r="A13" s="9" t="s">
        <v>6</v>
      </c>
      <c r="B13" s="15"/>
      <c r="C13" s="21"/>
      <c r="D13" s="26" t="s">
        <v>62</v>
      </c>
      <c r="E13" s="21"/>
      <c r="G13" s="4" t="s">
        <v>22</v>
      </c>
      <c r="H13" s="5">
        <v>0.06</v>
      </c>
      <c r="I13" s="6">
        <v>0.25</v>
      </c>
    </row>
    <row r="14" spans="1:9" ht="15.75" thickBot="1" x14ac:dyDescent="0.3">
      <c r="A14" s="9" t="s">
        <v>50</v>
      </c>
      <c r="B14" s="15"/>
      <c r="C14" s="21"/>
      <c r="D14" s="26" t="s">
        <v>63</v>
      </c>
      <c r="E14" s="21"/>
      <c r="G14" s="4" t="s">
        <v>23</v>
      </c>
      <c r="H14" s="5">
        <v>0.08</v>
      </c>
      <c r="I14" s="6">
        <v>0.25</v>
      </c>
    </row>
    <row r="15" spans="1:9" ht="15.75" thickBot="1" x14ac:dyDescent="0.3">
      <c r="A15" s="7"/>
      <c r="B15" s="7"/>
      <c r="C15" s="22"/>
      <c r="D15" s="27"/>
      <c r="E15" s="22"/>
      <c r="G15" s="4" t="s">
        <v>24</v>
      </c>
      <c r="H15" s="5">
        <v>0.09</v>
      </c>
      <c r="I15" s="6">
        <v>0.25</v>
      </c>
    </row>
    <row r="16" spans="1:9" ht="15.75" thickBot="1" x14ac:dyDescent="0.3">
      <c r="A16" s="10" t="s">
        <v>70</v>
      </c>
      <c r="B16" s="11">
        <f>DATEDIF(B6,B7,"Y")</f>
        <v>0</v>
      </c>
      <c r="C16" s="22"/>
      <c r="D16" s="27" t="s">
        <v>64</v>
      </c>
      <c r="E16" s="22"/>
      <c r="G16" s="4" t="s">
        <v>25</v>
      </c>
      <c r="H16" s="5">
        <v>0.1</v>
      </c>
      <c r="I16" s="6">
        <v>0.25</v>
      </c>
    </row>
    <row r="17" spans="1:9" ht="15.75" thickBot="1" x14ac:dyDescent="0.3">
      <c r="A17" s="7"/>
      <c r="B17" s="7"/>
      <c r="C17" s="22"/>
      <c r="D17" s="27"/>
      <c r="E17" s="22"/>
      <c r="G17" s="4" t="s">
        <v>26</v>
      </c>
      <c r="H17" s="5">
        <v>0.11</v>
      </c>
      <c r="I17" s="6">
        <v>0.25</v>
      </c>
    </row>
    <row r="18" spans="1:9" ht="15.75" thickBot="1" x14ac:dyDescent="0.3">
      <c r="A18" s="10" t="s">
        <v>49</v>
      </c>
      <c r="B18" s="12">
        <f>IF(B8=0,0,SUM(B9*100)/B8)</f>
        <v>0</v>
      </c>
      <c r="C18" s="23"/>
      <c r="D18" s="27" t="s">
        <v>65</v>
      </c>
      <c r="E18" s="23"/>
      <c r="G18" s="4" t="s">
        <v>27</v>
      </c>
      <c r="H18" s="5">
        <v>0.12</v>
      </c>
      <c r="I18" s="6">
        <v>0.25</v>
      </c>
    </row>
    <row r="19" spans="1:9" ht="15.75" thickBot="1" x14ac:dyDescent="0.3">
      <c r="A19" s="7"/>
      <c r="B19" s="8"/>
      <c r="C19" s="23"/>
      <c r="D19" s="27"/>
      <c r="E19" s="23"/>
      <c r="G19" s="4" t="s">
        <v>28</v>
      </c>
      <c r="H19" s="5">
        <v>0.12</v>
      </c>
      <c r="I19" s="6">
        <v>0.25</v>
      </c>
    </row>
    <row r="20" spans="1:9" ht="15.75" thickBot="1" x14ac:dyDescent="0.3">
      <c r="A20" s="10" t="s">
        <v>7</v>
      </c>
      <c r="B20" s="12">
        <f>SUM(B12-B11)</f>
        <v>0</v>
      </c>
      <c r="C20" s="23"/>
      <c r="D20" s="27" t="s">
        <v>71</v>
      </c>
      <c r="E20" s="23"/>
      <c r="G20" s="4" t="s">
        <v>29</v>
      </c>
      <c r="H20" s="5">
        <v>0.14000000000000001</v>
      </c>
      <c r="I20" s="6">
        <v>0.25</v>
      </c>
    </row>
    <row r="21" spans="1:9" ht="15.75" thickBot="1" x14ac:dyDescent="0.3">
      <c r="A21" s="10" t="s">
        <v>8</v>
      </c>
      <c r="B21" s="12">
        <f>SUM(B20*B10)/100</f>
        <v>0</v>
      </c>
      <c r="C21" s="23"/>
      <c r="D21" s="27"/>
      <c r="E21" s="23"/>
      <c r="G21" s="4" t="s">
        <v>30</v>
      </c>
      <c r="H21" s="5">
        <v>0.15</v>
      </c>
      <c r="I21" s="6">
        <v>0.25</v>
      </c>
    </row>
    <row r="22" spans="1:9" ht="15.75" thickBot="1" x14ac:dyDescent="0.3">
      <c r="A22" s="7"/>
      <c r="B22" s="8"/>
      <c r="C22" s="23"/>
      <c r="D22" s="27"/>
      <c r="E22" s="23"/>
      <c r="G22" s="4" t="s">
        <v>31</v>
      </c>
      <c r="H22" s="5">
        <v>0.16</v>
      </c>
      <c r="I22" s="6">
        <v>0.25</v>
      </c>
    </row>
    <row r="23" spans="1:9" ht="15.75" thickBot="1" x14ac:dyDescent="0.3">
      <c r="A23" s="10" t="s">
        <v>11</v>
      </c>
      <c r="B23" s="12">
        <f>SUM(B9*B10)/100</f>
        <v>0</v>
      </c>
      <c r="C23" s="23"/>
      <c r="D23" s="27" t="s">
        <v>66</v>
      </c>
      <c r="E23" s="23"/>
      <c r="G23" s="4" t="s">
        <v>32</v>
      </c>
      <c r="H23" s="5">
        <v>0.16</v>
      </c>
      <c r="I23" s="6">
        <v>0.25</v>
      </c>
    </row>
    <row r="24" spans="1:9" ht="15.75" thickBot="1" x14ac:dyDescent="0.3">
      <c r="A24" s="10" t="s">
        <v>10</v>
      </c>
      <c r="B24" s="12">
        <f>SUM((B23*B13)*B14/100)</f>
        <v>0</v>
      </c>
      <c r="C24" s="23"/>
      <c r="D24" s="27" t="s">
        <v>67</v>
      </c>
      <c r="E24" s="23"/>
      <c r="G24" s="4" t="s">
        <v>33</v>
      </c>
      <c r="H24" s="5">
        <v>0.15</v>
      </c>
      <c r="I24" s="6">
        <v>0.25</v>
      </c>
    </row>
    <row r="25" spans="1:9" ht="15.75" thickBot="1" x14ac:dyDescent="0.3">
      <c r="A25" s="7"/>
      <c r="B25" s="8"/>
      <c r="C25" s="23"/>
      <c r="D25" s="27"/>
      <c r="E25" s="23"/>
      <c r="G25" s="4" t="s">
        <v>34</v>
      </c>
      <c r="H25" s="5">
        <v>0.12</v>
      </c>
      <c r="I25" s="6">
        <v>0.25</v>
      </c>
    </row>
    <row r="26" spans="1:9" ht="15.75" thickBot="1" x14ac:dyDescent="0.3">
      <c r="A26" s="10" t="s">
        <v>9</v>
      </c>
      <c r="B26" s="12">
        <f>SUM(B21*B18)/100</f>
        <v>0</v>
      </c>
      <c r="C26" s="23"/>
      <c r="D26" s="27" t="s">
        <v>68</v>
      </c>
      <c r="E26" s="23"/>
      <c r="G26" s="4" t="s">
        <v>35</v>
      </c>
      <c r="H26" s="5">
        <v>0.1</v>
      </c>
      <c r="I26" s="6">
        <v>0.25</v>
      </c>
    </row>
    <row r="27" spans="1:9" ht="15.75" thickBot="1" x14ac:dyDescent="0.3">
      <c r="A27" s="10" t="s">
        <v>12</v>
      </c>
      <c r="B27" s="12">
        <f>SUM(B26*B14)/100</f>
        <v>0</v>
      </c>
      <c r="C27" s="23"/>
      <c r="D27" s="27" t="s">
        <v>69</v>
      </c>
      <c r="E27" s="23"/>
      <c r="G27" s="4" t="s">
        <v>36</v>
      </c>
      <c r="H27" s="5">
        <v>0.09</v>
      </c>
      <c r="I27" s="6">
        <v>0.25</v>
      </c>
    </row>
    <row r="28" spans="1:9" ht="15.75" thickBot="1" x14ac:dyDescent="0.3">
      <c r="C28" s="24"/>
      <c r="D28" s="24"/>
      <c r="E28" s="24"/>
      <c r="G28" s="4" t="s">
        <v>37</v>
      </c>
      <c r="H28" s="5">
        <v>0.08</v>
      </c>
      <c r="I28" s="6">
        <v>0.25</v>
      </c>
    </row>
    <row r="29" spans="1:9" ht="15.75" thickBot="1" x14ac:dyDescent="0.3">
      <c r="C29" s="24"/>
      <c r="D29" s="24"/>
      <c r="E29" s="24"/>
      <c r="G29" s="4" t="s">
        <v>38</v>
      </c>
      <c r="H29" s="5">
        <v>0.08</v>
      </c>
      <c r="I29" s="6">
        <v>0.25</v>
      </c>
    </row>
    <row r="30" spans="1:9" ht="15.75" thickBot="1" x14ac:dyDescent="0.3">
      <c r="A30" s="30"/>
      <c r="B30" s="30"/>
      <c r="C30" s="25"/>
      <c r="D30" s="25"/>
      <c r="E30" s="25"/>
      <c r="G30" s="4" t="s">
        <v>39</v>
      </c>
      <c r="H30" s="5">
        <v>0.08</v>
      </c>
      <c r="I30" s="6">
        <v>0.25</v>
      </c>
    </row>
    <row r="31" spans="1:9" ht="15.75" thickBot="1" x14ac:dyDescent="0.3">
      <c r="A31" s="18"/>
      <c r="B31" s="18"/>
      <c r="C31" s="22"/>
      <c r="D31" s="22"/>
      <c r="E31" s="22"/>
      <c r="G31" s="4" t="s">
        <v>40</v>
      </c>
      <c r="H31" s="5">
        <v>0.08</v>
      </c>
      <c r="I31" s="6">
        <v>0.25</v>
      </c>
    </row>
    <row r="32" spans="1:9" ht="15.75" thickBot="1" x14ac:dyDescent="0.3">
      <c r="A32" s="18"/>
      <c r="B32" s="18"/>
      <c r="C32" s="18"/>
      <c r="D32" s="18"/>
      <c r="E32" s="18"/>
      <c r="G32" s="4" t="s">
        <v>41</v>
      </c>
      <c r="H32" s="5">
        <v>0.1</v>
      </c>
      <c r="I32" s="6">
        <v>0.25</v>
      </c>
    </row>
    <row r="33" spans="1:9" ht="15.75" thickBot="1" x14ac:dyDescent="0.3">
      <c r="A33" s="18"/>
      <c r="B33" s="18"/>
      <c r="C33" s="18"/>
      <c r="D33" s="18"/>
      <c r="E33" s="18"/>
      <c r="G33" s="4" t="s">
        <v>42</v>
      </c>
      <c r="H33" s="5">
        <v>0.12</v>
      </c>
      <c r="I33" s="6">
        <v>0.25</v>
      </c>
    </row>
    <row r="34" spans="1:9" ht="15.75" thickBot="1" x14ac:dyDescent="0.3">
      <c r="A34" s="18"/>
      <c r="B34" s="18"/>
      <c r="C34" s="18"/>
      <c r="D34" s="18"/>
      <c r="E34" s="18"/>
      <c r="G34" s="4" t="s">
        <v>43</v>
      </c>
      <c r="H34" s="5">
        <v>0.16</v>
      </c>
      <c r="I34" s="6">
        <v>0.2</v>
      </c>
    </row>
    <row r="35" spans="1:9" ht="15.75" thickBot="1" x14ac:dyDescent="0.3">
      <c r="A35" s="18"/>
      <c r="B35" s="18"/>
      <c r="C35" s="18"/>
      <c r="D35" s="18"/>
      <c r="E35" s="18"/>
      <c r="G35" s="4" t="s">
        <v>44</v>
      </c>
      <c r="H35" s="5">
        <v>0.2</v>
      </c>
      <c r="I35" s="6">
        <v>0.2</v>
      </c>
    </row>
    <row r="36" spans="1:9" ht="15.75" thickBot="1" x14ac:dyDescent="0.3">
      <c r="A36" s="18"/>
      <c r="B36" s="18"/>
      <c r="C36" s="18"/>
      <c r="D36" s="18"/>
      <c r="E36" s="18"/>
      <c r="G36" s="4" t="s">
        <v>45</v>
      </c>
      <c r="H36" s="5">
        <v>0.26</v>
      </c>
      <c r="I36" s="6">
        <v>0.2</v>
      </c>
    </row>
    <row r="37" spans="1:9" ht="15.75" thickBot="1" x14ac:dyDescent="0.3">
      <c r="A37" s="18"/>
      <c r="B37" s="19"/>
      <c r="C37" s="19"/>
      <c r="D37" s="19"/>
      <c r="E37" s="19"/>
      <c r="G37" s="4" t="s">
        <v>46</v>
      </c>
      <c r="H37" s="5">
        <v>0.31</v>
      </c>
      <c r="I37" s="6">
        <v>0.2</v>
      </c>
    </row>
    <row r="38" spans="1:9" ht="15.75" thickBot="1" x14ac:dyDescent="0.3">
      <c r="A38" s="18"/>
      <c r="B38" s="18"/>
      <c r="C38" s="18"/>
      <c r="D38" s="18"/>
      <c r="E38" s="18"/>
      <c r="G38" s="4" t="s">
        <v>47</v>
      </c>
      <c r="H38" s="5">
        <v>0.38</v>
      </c>
      <c r="I38" s="6">
        <v>0.2</v>
      </c>
    </row>
    <row r="39" spans="1:9" x14ac:dyDescent="0.25">
      <c r="A39" s="18"/>
      <c r="B39" s="18"/>
      <c r="C39" s="18"/>
      <c r="D39" s="18"/>
      <c r="E39" s="18"/>
    </row>
    <row r="40" spans="1:9" x14ac:dyDescent="0.25">
      <c r="A40" s="18"/>
      <c r="B40" s="18"/>
      <c r="C40" s="18"/>
      <c r="D40" s="18"/>
      <c r="E40" s="18"/>
    </row>
    <row r="41" spans="1:9" x14ac:dyDescent="0.25">
      <c r="A41" s="18"/>
      <c r="B41" s="18"/>
      <c r="C41" s="18"/>
      <c r="D41" s="18"/>
      <c r="E41" s="18"/>
    </row>
    <row r="42" spans="1:9" x14ac:dyDescent="0.25">
      <c r="A42" s="18"/>
      <c r="B42" s="18"/>
      <c r="C42" s="18"/>
      <c r="D42" s="18"/>
      <c r="E42" s="18"/>
    </row>
    <row r="43" spans="1:9" x14ac:dyDescent="0.25">
      <c r="A43" s="18"/>
      <c r="B43" s="18"/>
      <c r="C43" s="18"/>
      <c r="D43" s="18"/>
      <c r="E43" s="18"/>
    </row>
    <row r="44" spans="1:9" x14ac:dyDescent="0.25">
      <c r="A44" s="18"/>
      <c r="B44" s="18"/>
      <c r="C44" s="18"/>
      <c r="D44" s="18"/>
      <c r="E44" s="18"/>
    </row>
    <row r="45" spans="1:9" x14ac:dyDescent="0.25">
      <c r="A45" s="18"/>
      <c r="B45" s="18"/>
      <c r="C45" s="18"/>
      <c r="D45" s="18"/>
      <c r="E45" s="18"/>
    </row>
    <row r="46" spans="1:9" x14ac:dyDescent="0.25">
      <c r="A46" s="18"/>
      <c r="B46" s="18"/>
      <c r="C46" s="18"/>
      <c r="D46" s="18"/>
      <c r="E46" s="18"/>
    </row>
    <row r="47" spans="1:9" x14ac:dyDescent="0.25">
      <c r="A47" s="18"/>
      <c r="B47" s="18"/>
    </row>
  </sheetData>
  <sheetProtection algorithmName="SHA-512" hashValue="EmPLwHvysXkl3XqbCjqEwho9FEDWh8qjS3Iy4Igc/GvXjbVwXvsWWfVKbQaOv+cIwx45Y+NI8eMxvTihw5JMRg==" saltValue="gLjB7YqIQYwnjpFLlv3k1g==" spinCount="100000" sheet="1" objects="1" scenarios="1"/>
  <mergeCells count="4">
    <mergeCell ref="A1:B1"/>
    <mergeCell ref="A2:B2"/>
    <mergeCell ref="A30:B30"/>
    <mergeCell ref="A5:B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Martin-Portugues Fernandez</dc:creator>
  <cp:lastModifiedBy>Ricardo Martin-Portugues Fernandez</cp:lastModifiedBy>
  <dcterms:created xsi:type="dcterms:W3CDTF">2015-06-05T18:19:34Z</dcterms:created>
  <dcterms:modified xsi:type="dcterms:W3CDTF">2022-05-25T06:04:05Z</dcterms:modified>
</cp:coreProperties>
</file>